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C879BC-A26A-4583-8FE4-383959EE80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เงินสะสม 66" sheetId="2" r:id="rId1"/>
    <sheet name="ทุนสำรองเงินสะสม 66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11" i="2"/>
  <c r="I12" i="2"/>
  <c r="I13" i="2" s="1"/>
  <c r="I30" i="2"/>
  <c r="I28" i="2"/>
  <c r="H16" i="2"/>
  <c r="I19" i="2" s="1"/>
  <c r="I20" i="2" l="1"/>
  <c r="I22" i="2" s="1"/>
  <c r="I26" i="2" s="1"/>
  <c r="I31" i="2" s="1"/>
  <c r="H18" i="3" l="1"/>
  <c r="H8" i="3"/>
  <c r="H9" i="3" s="1"/>
  <c r="H16" i="3" s="1"/>
  <c r="H19" i="3" l="1"/>
</calcChain>
</file>

<file path=xl/sharedStrings.xml><?xml version="1.0" encoding="utf-8"?>
<sst xmlns="http://schemas.openxmlformats.org/spreadsheetml/2006/main" count="76" uniqueCount="60">
  <si>
    <t>รายงานพิสูจน์ยอดเงินสะสมที่สามารถนําไปใช้ได้ตามงบแสดงฐานะการเงิน</t>
  </si>
  <si>
    <t xml:space="preserve">หัก  </t>
  </si>
  <si>
    <t>บวก</t>
  </si>
  <si>
    <t>หัก</t>
  </si>
  <si>
    <t xml:space="preserve">รายการที่มีข้อผูกพันตามสัญญาจะซื้อจะขายที่ดิน </t>
  </si>
  <si>
    <t>(๑)</t>
  </si>
  <si>
    <t>รายงานพิสูจน์ยอดเงินสะสมที่สามารถนําไปใช้ได้ตามงบแสดงฐานะการเงิน (ระหว่างปี)</t>
  </si>
  <si>
    <t xml:space="preserve">สํารองตามระเบียบฯ </t>
  </si>
  <si>
    <t>รายงานพิสูจน์ยอดเงินทุนสํารองเงินสะสมตามงบแสดงฐานะการเงิน</t>
  </si>
  <si>
    <t xml:space="preserve">เงินทุนสํารองเงินสะสมที่อนุมัติแล้ว ทั้งที่ไม่ได้ก่อหนี้ผูกพัน </t>
  </si>
  <si>
    <t>และที่ก่อหนี้ผูกพันแล้ว แต่ยังไม่ตรวจรับเพื่อตั้งหนี้</t>
  </si>
  <si>
    <t xml:space="preserve">รายงานเงินทุนสํารองเงินสะสม </t>
  </si>
  <si>
    <t>เงินทุนสํารองเงินสะสมที่ได้รับอนุมัติแล้วในปีปัจจุบันแต่ยังไม่ได้จ่าย</t>
  </si>
  <si>
    <t xml:space="preserve">เงินทุนสํารองเงินสะสมที่จ่ายในปีปัจจุบัน (ที่อนุมัติในปีงบประมาณปัจจุบัน) </t>
  </si>
  <si>
    <t xml:space="preserve"> </t>
  </si>
  <si>
    <t>เทศบาลตำบลเวียงป่าเป้า  อำเภอเวียงป่าเป้า  จังหวัดเชียงราย</t>
  </si>
  <si>
    <t xml:space="preserve">(นางสาวเกวลี    แปงมูล)  </t>
  </si>
  <si>
    <t xml:space="preserve">(นางอัญชลี      รื่นพิทักษ์)  </t>
  </si>
  <si>
    <t xml:space="preserve">            นักวิชาการเงินและบัญชีชำนาญการ</t>
  </si>
  <si>
    <t>ยกเว้น</t>
  </si>
  <si>
    <t>1. รายได้ตามสัญญาเช่าการเงินรอการรับรู้ - ระยะสั้น</t>
  </si>
  <si>
    <t>2. รายได้รอการรับรู้ - ระยะสั้น</t>
  </si>
  <si>
    <t>3. รายได้รอการรับรู้ - ระยะยาว</t>
  </si>
  <si>
    <t>4. เงินกู้ - ระยะสั้น</t>
  </si>
  <si>
    <t>5. ส่วนของเงินกู้ระยะยาวที่ถึงกำหนดชำระภายใน 1 ปี</t>
  </si>
  <si>
    <t>6. เงินกู้ - ระยะยาว</t>
  </si>
  <si>
    <t>7. ค่าใช้จ่ายค้างจ่ายที่ใช้งบประมาณปีถัดไปในการชำระหนี้</t>
  </si>
  <si>
    <t>8. หนี้สินที่ตั้งหนี้จากแหล่งเงินอุดหนุนระบุวัตถุประสงค์/เฉพาะกิจ</t>
  </si>
  <si>
    <t>รายการกันเงินและขยายเวลาเบิกจ่ายเงินที่ไม่ได้ก่อหนี้ผูกพัน</t>
  </si>
  <si>
    <t>และที่ก่อหนี้ผูกพันแล้วที่ไม่ตรวจรับตั้งหนี้</t>
  </si>
  <si>
    <t>ค่าใช้จ่ายค้างจ่ายที่ใช้งบประมาณที่กันเงินรายจ่ายในการชำระหนี้</t>
  </si>
  <si>
    <t>เงินสะสมที่อนุมัติแล้ว ทั้งที่ไม่ได้ก่อหนี้ผูกพันและที่ก่อหนี้ผูกพันแล้ว</t>
  </si>
  <si>
    <t>แต่ยังไม่ได้บันทึกบัญชีเป็นหนี้สิน</t>
  </si>
  <si>
    <t>รายการที่มีข้อผูกพันตามสัญญาจะซื้อจะขายที่ดิน</t>
  </si>
  <si>
    <t>กรณีองค์การบริหารส่วนจังหวัด และเทศบาล ให้นำยอดเงินที่ต้องนำส่งเงินสมทบกองทุน ก.ส.อ./ก.ส.ท.</t>
  </si>
  <si>
    <t>มาหักที่รายการสำรองตามระเบียบฯ ด้วย</t>
  </si>
  <si>
    <t>คงเหลือเงินสะสมตามบัญชีเงินฝากธนาคารที่นำไปใช้ได้หลังหักสำรองตามระเบียบ</t>
  </si>
  <si>
    <t>เงินสะสมที่ได้รับอนุมัติแล้วในปีปัจจุบัน</t>
  </si>
  <si>
    <t>ถอนคืนเงินรายรับข้ามปีงบประมาณ</t>
  </si>
  <si>
    <t>เงินสะสมที่เหลือจากการอนุมัติหลังจากก่อหนี้ผูกพันแล้ว</t>
  </si>
  <si>
    <t>รับคืนเงินรายจ่าย/รับรายได้ข้ามปีงบประมาณตกเป็นเงินสะสม</t>
  </si>
  <si>
    <t>ยอดเงินสด เงินฝากธนาคาร และเงินฝากกระทรวงการคลัง ณ วันที่ 30 กันยายน 2566</t>
  </si>
  <si>
    <t>หนี้สิน ณ วันที่ ๓๐ กันยายน 2566</t>
  </si>
  <si>
    <t>เงินทุนสำรองเงินสะสม ณ วันที่ 30 กันยายน 2566</t>
  </si>
  <si>
    <t>คงเหลือเงินสะสมตามบัญชีเงินฝากธนาคาร ณ วันที่ 30 กันยายน 2566</t>
  </si>
  <si>
    <t>เงินสะสมตามบัญชีเงินฝากธนาคารที่นําไปใช้ได้ ณ วันที่ 30 กันยายน 2566</t>
  </si>
  <si>
    <t>เงินทุนสํารองเงินสะสม ณ วันที่ ๓๐ กันยายน ๒๕66</t>
  </si>
  <si>
    <t>คงเหลือเงินทุนสํารองเงินสะสมสุทธิ ณ วันที่ ๓0 กันยายน ๒๕66</t>
  </si>
  <si>
    <t>ณ วันที่ ๓0 กันยายน ๒๕66</t>
  </si>
  <si>
    <t>เงินทุนสํารองเงินสะสมสุทธิ ณ วันที่ ๓0 กันยายน ๒๕66</t>
  </si>
  <si>
    <t>คงเหลือเงินทุนสํารองเงินสะสม ณ วันที่  30  กันยายน  2566</t>
  </si>
  <si>
    <t>ณ วันที่  ๓0  กันยายน  ๒๕66</t>
  </si>
  <si>
    <r>
      <t>หมายเหตุ</t>
    </r>
    <r>
      <rPr>
        <sz val="14"/>
        <color theme="1"/>
        <rFont val="TH SarabunIT๙"/>
        <family val="2"/>
      </rPr>
      <t xml:space="preserve"> : (๑) และ (๒) หมายถึง เงินทุนสํารองเงินสะสม ณ วันที่ ๓0 กันยายน ๒๕66</t>
    </r>
  </si>
  <si>
    <t xml:space="preserve">                          ผู้อำนวยการกองคลัง</t>
  </si>
  <si>
    <t xml:space="preserve">                             ผู้อำนวยการกองคลัง</t>
  </si>
  <si>
    <t>คงเหลือเงินสะสมตามบัญชีเงินฝากธนาคารที่นำไปใช้ได้ ณ วันที่ 30 กันยายน 2566</t>
  </si>
  <si>
    <t>ลงชื่อ........เกวลี  แปงมูล.......ผู้จัดทำ</t>
  </si>
  <si>
    <t xml:space="preserve">       ลงชื่อ........อัญชลี   รื่นพิทักษ์.........ผู้ตรวจสอบ</t>
  </si>
  <si>
    <t>ลงชื่อ........เกวลี   แปงมูล......ผู้จัดทำ</t>
  </si>
  <si>
    <t xml:space="preserve">    ลงชื่อ......อัญชลี   รื่นพิทักษ์......ผู้ตรวจสอบ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</si>
</sst>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2" x14ac:knownFonts="1">
    <font>
      <sz val="11"/>
      <color theme="1"/>
      <name val="Tahoma"/>
      <family val="2"/>
      <scheme val="minor"/>
    </font>
    <font>
      <sz val="13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sz val="12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0" fontId="4" fillId="0" borderId="0" xfId="0" applyFont="1"/>
    <xf numFmtId="43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horizontal="center"/>
    </xf>
    <xf numFmtId="0" fontId="5" fillId="0" borderId="0" xfId="0" applyFont="1"/>
    <xf numFmtId="43" fontId="4" fillId="0" borderId="1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8" fillId="0" borderId="0" xfId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/>
    <xf numFmtId="187" fontId="8" fillId="0" borderId="1" xfId="1" applyFont="1" applyBorder="1" applyAlignment="1">
      <alignment horizontal="center"/>
    </xf>
    <xf numFmtId="0" fontId="8" fillId="0" borderId="0" xfId="0" applyFont="1" applyAlignment="1">
      <alignment horizontal="left"/>
    </xf>
    <xf numFmtId="187" fontId="8" fillId="0" borderId="0" xfId="1" applyFont="1" applyBorder="1" applyAlignment="1">
      <alignment horizontal="center"/>
    </xf>
    <xf numFmtId="0" fontId="9" fillId="0" borderId="0" xfId="0" applyFont="1" applyAlignment="1">
      <alignment horizontal="left"/>
    </xf>
    <xf numFmtId="187" fontId="8" fillId="0" borderId="0" xfId="1" applyFont="1" applyAlignment="1">
      <alignment vertical="center"/>
    </xf>
    <xf numFmtId="0" fontId="8" fillId="0" borderId="0" xfId="0" applyFont="1"/>
    <xf numFmtId="187" fontId="8" fillId="0" borderId="0" xfId="1" applyFont="1" applyAlignment="1"/>
    <xf numFmtId="187" fontId="8" fillId="0" borderId="1" xfId="1" applyFont="1" applyBorder="1" applyAlignment="1">
      <alignment horizontal="left"/>
    </xf>
    <xf numFmtId="187" fontId="8" fillId="0" borderId="3" xfId="1" applyFont="1" applyBorder="1" applyAlignment="1">
      <alignment horizontal="left" vertical="center"/>
    </xf>
    <xf numFmtId="43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topLeftCell="A14" zoomScaleNormal="160" zoomScaleSheetLayoutView="100" workbookViewId="0">
      <selection activeCell="B5" sqref="B5:F5"/>
    </sheetView>
  </sheetViews>
  <sheetFormatPr defaultColWidth="9" defaultRowHeight="19.5" x14ac:dyDescent="0.2"/>
  <cols>
    <col min="1" max="1" width="5.75" style="21" customWidth="1"/>
    <col min="2" max="2" width="9" style="21" customWidth="1"/>
    <col min="3" max="5" width="9" style="21"/>
    <col min="6" max="6" width="6.375" style="21" customWidth="1"/>
    <col min="7" max="7" width="19.875" style="21" customWidth="1"/>
    <col min="8" max="9" width="11.75" style="21" customWidth="1"/>
    <col min="10" max="16384" width="9" style="21"/>
  </cols>
  <sheetData>
    <row r="1" spans="1:9" ht="30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2" t="s">
        <v>41</v>
      </c>
      <c r="B2" s="22"/>
      <c r="C2" s="22"/>
      <c r="D2" s="22"/>
      <c r="E2" s="22"/>
      <c r="F2" s="22"/>
      <c r="G2" s="22"/>
      <c r="I2" s="23">
        <v>25266283.940000001</v>
      </c>
    </row>
    <row r="3" spans="1:9" x14ac:dyDescent="0.45">
      <c r="A3" s="24" t="s">
        <v>1</v>
      </c>
      <c r="B3" s="22" t="s">
        <v>42</v>
      </c>
      <c r="C3" s="22"/>
      <c r="D3" s="22"/>
      <c r="E3" s="22"/>
      <c r="F3" s="22"/>
      <c r="G3" s="25">
        <v>1565967.24</v>
      </c>
      <c r="H3" s="25" t="s">
        <v>14</v>
      </c>
      <c r="I3" s="25"/>
    </row>
    <row r="4" spans="1:9" x14ac:dyDescent="0.45">
      <c r="A4" s="26" t="s">
        <v>19</v>
      </c>
      <c r="B4" s="22" t="s">
        <v>20</v>
      </c>
      <c r="C4" s="22"/>
      <c r="D4" s="22"/>
      <c r="E4" s="22"/>
      <c r="F4" s="22"/>
      <c r="G4" s="25">
        <v>0</v>
      </c>
      <c r="H4" s="25" t="s">
        <v>14</v>
      </c>
      <c r="I4" s="25"/>
    </row>
    <row r="5" spans="1:9" x14ac:dyDescent="0.45">
      <c r="A5" s="24"/>
      <c r="B5" s="27" t="s">
        <v>21</v>
      </c>
      <c r="C5" s="27"/>
      <c r="D5" s="27"/>
      <c r="E5" s="27"/>
      <c r="F5" s="27"/>
      <c r="G5" s="25">
        <v>0</v>
      </c>
      <c r="H5" s="25" t="s">
        <v>14</v>
      </c>
      <c r="I5" s="25"/>
    </row>
    <row r="6" spans="1:9" x14ac:dyDescent="0.45">
      <c r="A6" s="24"/>
      <c r="B6" s="27" t="s">
        <v>22</v>
      </c>
      <c r="C6" s="27"/>
      <c r="D6" s="27"/>
      <c r="E6" s="27"/>
      <c r="F6" s="27"/>
      <c r="G6" s="25">
        <v>0</v>
      </c>
      <c r="H6" s="25" t="s">
        <v>14</v>
      </c>
      <c r="I6" s="25"/>
    </row>
    <row r="7" spans="1:9" x14ac:dyDescent="0.45">
      <c r="A7" s="28"/>
      <c r="B7" s="27" t="s">
        <v>23</v>
      </c>
      <c r="C7" s="27"/>
      <c r="D7" s="27"/>
      <c r="E7" s="27"/>
      <c r="F7" s="27"/>
      <c r="G7" s="25">
        <v>0</v>
      </c>
      <c r="H7" s="25" t="s">
        <v>14</v>
      </c>
      <c r="I7" s="25"/>
    </row>
    <row r="8" spans="1:9" x14ac:dyDescent="0.45">
      <c r="B8" s="22" t="s">
        <v>24</v>
      </c>
      <c r="C8" s="22"/>
      <c r="D8" s="22"/>
      <c r="E8" s="22"/>
      <c r="F8" s="22"/>
      <c r="G8" s="25">
        <v>0</v>
      </c>
      <c r="H8" s="25" t="s">
        <v>14</v>
      </c>
      <c r="I8" s="25"/>
    </row>
    <row r="9" spans="1:9" x14ac:dyDescent="0.45">
      <c r="B9" s="27" t="s">
        <v>25</v>
      </c>
      <c r="C9" s="27"/>
      <c r="D9" s="27"/>
      <c r="E9" s="27"/>
      <c r="F9" s="27"/>
      <c r="G9" s="25">
        <v>0</v>
      </c>
      <c r="H9" s="25" t="s">
        <v>14</v>
      </c>
      <c r="I9" s="25"/>
    </row>
    <row r="10" spans="1:9" x14ac:dyDescent="0.45">
      <c r="B10" s="27" t="s">
        <v>26</v>
      </c>
      <c r="C10" s="27"/>
      <c r="D10" s="27"/>
      <c r="E10" s="27"/>
      <c r="F10" s="27"/>
      <c r="G10" s="25">
        <v>0</v>
      </c>
      <c r="H10" s="25" t="s">
        <v>14</v>
      </c>
      <c r="I10" s="25"/>
    </row>
    <row r="11" spans="1:9" x14ac:dyDescent="0.45">
      <c r="B11" s="27" t="s">
        <v>27</v>
      </c>
      <c r="C11" s="27"/>
      <c r="D11" s="27"/>
      <c r="E11" s="27"/>
      <c r="F11" s="27"/>
      <c r="G11" s="25">
        <v>0</v>
      </c>
      <c r="H11" s="25">
        <f>G3</f>
        <v>1565967.24</v>
      </c>
      <c r="I11" s="25"/>
    </row>
    <row r="12" spans="1:9" x14ac:dyDescent="0.45">
      <c r="A12" s="27" t="s">
        <v>43</v>
      </c>
      <c r="B12" s="27"/>
      <c r="C12" s="27"/>
      <c r="D12" s="27"/>
      <c r="E12" s="27"/>
      <c r="F12" s="27"/>
      <c r="G12" s="25"/>
      <c r="H12" s="29">
        <v>8892658.8100000005</v>
      </c>
      <c r="I12" s="29">
        <f>H11+H12</f>
        <v>10458626.050000001</v>
      </c>
    </row>
    <row r="13" spans="1:9" x14ac:dyDescent="0.45">
      <c r="A13" s="30" t="s">
        <v>44</v>
      </c>
      <c r="B13" s="30"/>
      <c r="C13" s="30"/>
      <c r="D13" s="30"/>
      <c r="E13" s="30"/>
      <c r="F13" s="30"/>
      <c r="G13" s="25"/>
      <c r="H13" s="31"/>
      <c r="I13" s="31">
        <f>I2-I12</f>
        <v>14807657.890000001</v>
      </c>
    </row>
    <row r="14" spans="1:9" x14ac:dyDescent="0.45">
      <c r="A14" s="32" t="s">
        <v>1</v>
      </c>
      <c r="B14" s="30" t="s">
        <v>28</v>
      </c>
      <c r="C14" s="30"/>
      <c r="D14" s="30"/>
      <c r="E14" s="30"/>
      <c r="F14" s="30"/>
      <c r="G14" s="25"/>
      <c r="H14" s="31"/>
      <c r="I14" s="31"/>
    </row>
    <row r="15" spans="1:9" x14ac:dyDescent="0.45">
      <c r="A15" s="28"/>
      <c r="B15" s="22" t="s">
        <v>29</v>
      </c>
      <c r="C15" s="22"/>
      <c r="D15" s="22"/>
      <c r="E15" s="22"/>
      <c r="F15" s="22"/>
      <c r="G15" s="33">
        <v>7723395</v>
      </c>
      <c r="H15" s="25"/>
      <c r="I15" s="25"/>
    </row>
    <row r="16" spans="1:9" x14ac:dyDescent="0.45">
      <c r="B16" s="21" t="s">
        <v>30</v>
      </c>
      <c r="C16" s="34"/>
      <c r="D16" s="34"/>
      <c r="E16" s="34"/>
      <c r="F16" s="34"/>
      <c r="G16" s="33">
        <v>0</v>
      </c>
      <c r="H16" s="33">
        <f>G15+G16</f>
        <v>7723395</v>
      </c>
      <c r="I16" s="33"/>
    </row>
    <row r="17" spans="1:9" x14ac:dyDescent="0.2">
      <c r="B17" s="21" t="s">
        <v>31</v>
      </c>
      <c r="G17" s="33"/>
      <c r="H17" s="33"/>
      <c r="I17" s="33"/>
    </row>
    <row r="18" spans="1:9" x14ac:dyDescent="0.2">
      <c r="B18" s="21" t="s">
        <v>32</v>
      </c>
      <c r="G18" s="33"/>
      <c r="H18" s="33">
        <v>0</v>
      </c>
      <c r="I18" s="33"/>
    </row>
    <row r="19" spans="1:9" x14ac:dyDescent="0.45">
      <c r="B19" s="34" t="s">
        <v>33</v>
      </c>
      <c r="C19" s="34"/>
      <c r="D19" s="34"/>
      <c r="E19" s="34"/>
      <c r="F19" s="34"/>
      <c r="G19" s="35"/>
      <c r="H19" s="35">
        <v>0</v>
      </c>
      <c r="I19" s="36">
        <f>H16+H18+H19</f>
        <v>7723395</v>
      </c>
    </row>
    <row r="20" spans="1:9" ht="20.25" thickBot="1" x14ac:dyDescent="0.25">
      <c r="A20" s="21" t="s">
        <v>44</v>
      </c>
      <c r="G20" s="33"/>
      <c r="H20" s="33"/>
      <c r="I20" s="37">
        <f>I13-I19</f>
        <v>7084262.8900000006</v>
      </c>
    </row>
    <row r="21" spans="1:9" ht="30" customHeight="1" x14ac:dyDescent="0.2">
      <c r="A21" s="20" t="s">
        <v>6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45">
      <c r="A22" s="21" t="s">
        <v>45</v>
      </c>
      <c r="G22" s="38"/>
      <c r="H22" s="39"/>
      <c r="I22" s="39">
        <f>I20</f>
        <v>7084262.8900000006</v>
      </c>
    </row>
    <row r="23" spans="1:9" x14ac:dyDescent="0.45">
      <c r="A23" s="28" t="s">
        <v>3</v>
      </c>
      <c r="B23" s="21" t="s">
        <v>7</v>
      </c>
      <c r="G23" s="38"/>
      <c r="H23" s="39"/>
      <c r="I23" s="39">
        <v>10343843.9</v>
      </c>
    </row>
    <row r="24" spans="1:9" x14ac:dyDescent="0.45">
      <c r="A24" s="40" t="s">
        <v>34</v>
      </c>
      <c r="G24" s="38"/>
      <c r="H24" s="39"/>
      <c r="I24" s="39"/>
    </row>
    <row r="25" spans="1:9" x14ac:dyDescent="0.45">
      <c r="A25" s="41" t="s">
        <v>35</v>
      </c>
      <c r="G25" s="39"/>
      <c r="H25" s="38"/>
      <c r="I25" s="38"/>
    </row>
    <row r="26" spans="1:9" x14ac:dyDescent="0.45">
      <c r="A26" s="21" t="s">
        <v>36</v>
      </c>
      <c r="G26" s="39"/>
      <c r="H26" s="38"/>
      <c r="I26" s="38">
        <f>I22-I23</f>
        <v>-3259581.01</v>
      </c>
    </row>
    <row r="27" spans="1:9" x14ac:dyDescent="0.45">
      <c r="A27" s="24" t="s">
        <v>1</v>
      </c>
      <c r="B27" s="21" t="s">
        <v>37</v>
      </c>
      <c r="G27" s="39"/>
      <c r="H27" s="38">
        <v>0</v>
      </c>
      <c r="I27" s="38"/>
    </row>
    <row r="28" spans="1:9" x14ac:dyDescent="0.45">
      <c r="A28" s="28"/>
      <c r="B28" s="21" t="s">
        <v>38</v>
      </c>
      <c r="G28" s="39"/>
      <c r="H28" s="38">
        <v>0</v>
      </c>
      <c r="I28" s="38">
        <f>H27+H28</f>
        <v>0</v>
      </c>
    </row>
    <row r="29" spans="1:9" x14ac:dyDescent="0.45">
      <c r="A29" s="24" t="s">
        <v>2</v>
      </c>
      <c r="B29" s="21" t="s">
        <v>39</v>
      </c>
      <c r="G29" s="39"/>
      <c r="H29" s="38">
        <v>37163</v>
      </c>
      <c r="I29" s="38"/>
    </row>
    <row r="30" spans="1:9" x14ac:dyDescent="0.45">
      <c r="B30" s="21" t="s">
        <v>40</v>
      </c>
      <c r="G30" s="39"/>
      <c r="H30" s="38">
        <v>0</v>
      </c>
      <c r="I30" s="38">
        <f>H29+H30</f>
        <v>37163</v>
      </c>
    </row>
    <row r="31" spans="1:9" ht="20.25" customHeight="1" x14ac:dyDescent="0.2">
      <c r="A31" s="21" t="s">
        <v>55</v>
      </c>
      <c r="I31" s="23">
        <f>SUM(I26:I30)</f>
        <v>-3222418.01</v>
      </c>
    </row>
    <row r="32" spans="1:9" ht="20.2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</row>
    <row r="34" spans="1:9" s="45" customFormat="1" ht="20.100000000000001" customHeight="1" x14ac:dyDescent="0.2">
      <c r="A34" s="43"/>
      <c r="B34" s="44" t="s">
        <v>56</v>
      </c>
      <c r="C34" s="44"/>
      <c r="D34" s="44"/>
      <c r="E34" s="44"/>
      <c r="F34" s="44" t="s">
        <v>57</v>
      </c>
      <c r="G34" s="44"/>
      <c r="H34" s="44"/>
      <c r="I34" s="44"/>
    </row>
    <row r="35" spans="1:9" s="45" customFormat="1" ht="20.100000000000001" customHeight="1" x14ac:dyDescent="0.2">
      <c r="B35" s="44" t="s">
        <v>16</v>
      </c>
      <c r="C35" s="44"/>
      <c r="D35" s="44"/>
      <c r="E35" s="44"/>
      <c r="F35" s="44" t="s">
        <v>17</v>
      </c>
      <c r="G35" s="44"/>
      <c r="H35" s="44"/>
      <c r="I35" s="44"/>
    </row>
    <row r="36" spans="1:9" s="45" customFormat="1" ht="20.100000000000001" customHeight="1" x14ac:dyDescent="0.2">
      <c r="B36" s="46" t="s">
        <v>18</v>
      </c>
      <c r="C36" s="46"/>
      <c r="D36" s="46"/>
      <c r="E36" s="46"/>
      <c r="F36" s="46" t="s">
        <v>54</v>
      </c>
      <c r="G36" s="46"/>
      <c r="H36" s="46"/>
      <c r="I36" s="46"/>
    </row>
  </sheetData>
  <mergeCells count="20">
    <mergeCell ref="B34:E34"/>
    <mergeCell ref="F34:I34"/>
    <mergeCell ref="B35:E35"/>
    <mergeCell ref="F35:I35"/>
    <mergeCell ref="B36:E36"/>
    <mergeCell ref="F36:I36"/>
    <mergeCell ref="A21:I21"/>
    <mergeCell ref="B7:F7"/>
    <mergeCell ref="B8:F8"/>
    <mergeCell ref="B9:F9"/>
    <mergeCell ref="B10:F10"/>
    <mergeCell ref="B11:F11"/>
    <mergeCell ref="A12:F12"/>
    <mergeCell ref="B15:F15"/>
    <mergeCell ref="B6:F6"/>
    <mergeCell ref="A1:I1"/>
    <mergeCell ref="A2:G2"/>
    <mergeCell ref="B3:F3"/>
    <mergeCell ref="B4:F4"/>
    <mergeCell ref="B5:F5"/>
  </mergeCells>
  <printOptions horizontalCentered="1"/>
  <pageMargins left="0.31496062992125984" right="0.15748031496062992" top="0.62992125984251968" bottom="0.15748031496062992" header="0.31496062992125984" footer="0.1574803149606299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view="pageBreakPreview" zoomScale="160" zoomScaleNormal="160" zoomScaleSheetLayoutView="160" workbookViewId="0">
      <selection activeCell="F26" sqref="F26:I26"/>
    </sheetView>
  </sheetViews>
  <sheetFormatPr defaultColWidth="9" defaultRowHeight="16.5" x14ac:dyDescent="0.2"/>
  <cols>
    <col min="1" max="1" width="4.25" style="1" customWidth="1"/>
    <col min="2" max="2" width="9" style="1" customWidth="1"/>
    <col min="3" max="5" width="9" style="1"/>
    <col min="6" max="6" width="13.625" style="1" customWidth="1"/>
    <col min="7" max="7" width="12" style="1" customWidth="1"/>
    <col min="8" max="8" width="13.125" style="1" customWidth="1"/>
    <col min="9" max="9" width="2.75" style="2" customWidth="1"/>
    <col min="10" max="16384" width="9" style="1"/>
  </cols>
  <sheetData>
    <row r="1" spans="1:9" ht="20.25" x14ac:dyDescent="0.2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 ht="20.25" x14ac:dyDescent="0.2">
      <c r="A2" s="14" t="s">
        <v>15</v>
      </c>
      <c r="B2" s="14"/>
      <c r="C2" s="14"/>
      <c r="D2" s="14"/>
      <c r="E2" s="14"/>
      <c r="F2" s="14"/>
      <c r="G2" s="14"/>
      <c r="H2" s="14"/>
      <c r="I2" s="14"/>
    </row>
    <row r="3" spans="1:9" ht="20.25" x14ac:dyDescent="0.2">
      <c r="A3" s="14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ht="18.75" x14ac:dyDescent="0.3">
      <c r="A5" s="7" t="s">
        <v>46</v>
      </c>
      <c r="B5" s="4"/>
      <c r="C5" s="4"/>
      <c r="D5" s="4"/>
      <c r="E5" s="4"/>
      <c r="F5" s="4"/>
      <c r="G5" s="8"/>
      <c r="H5" s="9">
        <f>'เงินสะสม 66'!H12</f>
        <v>8892658.8100000005</v>
      </c>
      <c r="I5" s="16"/>
    </row>
    <row r="6" spans="1:9" ht="18.75" x14ac:dyDescent="0.3">
      <c r="A6" s="10" t="s">
        <v>3</v>
      </c>
      <c r="B6" s="17" t="s">
        <v>9</v>
      </c>
      <c r="C6" s="17"/>
      <c r="D6" s="17"/>
      <c r="E6" s="17"/>
      <c r="F6" s="17"/>
      <c r="G6" s="8"/>
      <c r="H6" s="8"/>
      <c r="I6" s="16"/>
    </row>
    <row r="7" spans="1:9" ht="18.75" x14ac:dyDescent="0.3">
      <c r="A7" s="4"/>
      <c r="B7" s="17" t="s">
        <v>10</v>
      </c>
      <c r="C7" s="17"/>
      <c r="D7" s="17"/>
      <c r="E7" s="17"/>
      <c r="F7" s="17"/>
      <c r="G7" s="9">
        <v>0</v>
      </c>
      <c r="H7" s="8"/>
      <c r="I7" s="16"/>
    </row>
    <row r="8" spans="1:9" ht="18.75" x14ac:dyDescent="0.3">
      <c r="A8" s="4"/>
      <c r="B8" s="17" t="s">
        <v>4</v>
      </c>
      <c r="C8" s="17"/>
      <c r="D8" s="17"/>
      <c r="E8" s="17"/>
      <c r="F8" s="17"/>
      <c r="G8" s="11">
        <v>0</v>
      </c>
      <c r="H8" s="9">
        <f>SUM(G7:G8)</f>
        <v>0</v>
      </c>
      <c r="I8" s="16"/>
    </row>
    <row r="9" spans="1:9" ht="19.5" thickBot="1" x14ac:dyDescent="0.35">
      <c r="A9" s="17" t="s">
        <v>47</v>
      </c>
      <c r="B9" s="17"/>
      <c r="C9" s="17"/>
      <c r="D9" s="17"/>
      <c r="E9" s="17"/>
      <c r="F9" s="17"/>
      <c r="G9" s="8"/>
      <c r="H9" s="12">
        <f>+H5-H8</f>
        <v>8892658.8100000005</v>
      </c>
      <c r="I9" s="6" t="s">
        <v>5</v>
      </c>
    </row>
    <row r="10" spans="1:9" ht="19.5" thickTop="1" x14ac:dyDescent="0.2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18.75" x14ac:dyDescent="0.2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20.25" x14ac:dyDescent="0.2">
      <c r="A12" s="14" t="s">
        <v>11</v>
      </c>
      <c r="B12" s="14"/>
      <c r="C12" s="14"/>
      <c r="D12" s="14"/>
      <c r="E12" s="14"/>
      <c r="F12" s="14"/>
      <c r="G12" s="14"/>
      <c r="H12" s="14"/>
      <c r="I12" s="14"/>
    </row>
    <row r="13" spans="1:9" ht="20.25" x14ac:dyDescent="0.2">
      <c r="A13" s="14" t="s">
        <v>15</v>
      </c>
      <c r="B13" s="14"/>
      <c r="C13" s="14"/>
      <c r="D13" s="14"/>
      <c r="E13" s="14"/>
      <c r="F13" s="14"/>
      <c r="G13" s="14"/>
      <c r="H13" s="14"/>
      <c r="I13" s="14"/>
    </row>
    <row r="14" spans="1:9" ht="20.25" x14ac:dyDescent="0.2">
      <c r="A14" s="14" t="s">
        <v>48</v>
      </c>
      <c r="B14" s="14"/>
      <c r="C14" s="14"/>
      <c r="D14" s="14"/>
      <c r="E14" s="14"/>
      <c r="F14" s="14"/>
      <c r="G14" s="14"/>
      <c r="H14" s="14"/>
      <c r="I14" s="14"/>
    </row>
    <row r="15" spans="1:9" ht="18.75" x14ac:dyDescent="0.2">
      <c r="A15" s="16"/>
      <c r="B15" s="16"/>
      <c r="C15" s="16"/>
      <c r="D15" s="16"/>
      <c r="E15" s="16"/>
      <c r="F15" s="16"/>
      <c r="G15" s="16"/>
      <c r="H15" s="16"/>
      <c r="I15" s="16"/>
    </row>
    <row r="16" spans="1:9" ht="18.75" x14ac:dyDescent="0.3">
      <c r="A16" s="7" t="s">
        <v>49</v>
      </c>
      <c r="B16" s="4"/>
      <c r="C16" s="4"/>
      <c r="D16" s="4"/>
      <c r="E16" s="4"/>
      <c r="F16" s="4"/>
      <c r="G16" s="8"/>
      <c r="H16" s="9">
        <f>H9</f>
        <v>8892658.8100000005</v>
      </c>
      <c r="I16" s="16"/>
    </row>
    <row r="17" spans="1:9" ht="18.75" x14ac:dyDescent="0.3">
      <c r="A17" s="10" t="s">
        <v>3</v>
      </c>
      <c r="B17" s="17" t="s">
        <v>12</v>
      </c>
      <c r="C17" s="17"/>
      <c r="D17" s="17"/>
      <c r="E17" s="17"/>
      <c r="F17" s="17"/>
      <c r="G17" s="8">
        <v>0</v>
      </c>
      <c r="H17" s="13"/>
      <c r="I17" s="16"/>
    </row>
    <row r="18" spans="1:9" ht="18.75" x14ac:dyDescent="0.3">
      <c r="A18" s="4"/>
      <c r="B18" s="17" t="s">
        <v>13</v>
      </c>
      <c r="C18" s="17"/>
      <c r="D18" s="17"/>
      <c r="E18" s="17"/>
      <c r="F18" s="17"/>
      <c r="G18" s="11">
        <v>0</v>
      </c>
      <c r="H18" s="9">
        <f>SUM(G17:G18)</f>
        <v>0</v>
      </c>
      <c r="I18" s="16"/>
    </row>
    <row r="19" spans="1:9" ht="19.5" thickBot="1" x14ac:dyDescent="0.35">
      <c r="A19" s="17" t="s">
        <v>50</v>
      </c>
      <c r="B19" s="17"/>
      <c r="C19" s="17"/>
      <c r="D19" s="17"/>
      <c r="E19" s="17"/>
      <c r="F19" s="17"/>
      <c r="G19" s="4"/>
      <c r="H19" s="12">
        <f>H16-H18</f>
        <v>8892658.8100000005</v>
      </c>
      <c r="I19" s="16"/>
    </row>
    <row r="20" spans="1:9" ht="19.5" thickTop="1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8.75" x14ac:dyDescent="0.2">
      <c r="A21" s="18" t="s">
        <v>52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ht="18.75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ht="18.75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ht="20.100000000000001" customHeight="1" x14ac:dyDescent="0.2">
      <c r="A25" s="3"/>
      <c r="B25" s="16" t="s">
        <v>58</v>
      </c>
      <c r="C25" s="16"/>
      <c r="D25" s="16"/>
      <c r="E25" s="16"/>
      <c r="F25" s="16" t="s">
        <v>59</v>
      </c>
      <c r="G25" s="16"/>
      <c r="H25" s="16"/>
      <c r="I25" s="16"/>
    </row>
    <row r="26" spans="1:9" ht="20.100000000000001" customHeight="1" x14ac:dyDescent="0.2">
      <c r="A26" s="4"/>
      <c r="B26" s="16" t="s">
        <v>16</v>
      </c>
      <c r="C26" s="16"/>
      <c r="D26" s="16"/>
      <c r="E26" s="16"/>
      <c r="F26" s="16" t="s">
        <v>17</v>
      </c>
      <c r="G26" s="16"/>
      <c r="H26" s="16"/>
      <c r="I26" s="16"/>
    </row>
    <row r="27" spans="1:9" ht="20.100000000000001" customHeight="1" x14ac:dyDescent="0.2">
      <c r="A27" s="4"/>
      <c r="B27" s="19" t="s">
        <v>18</v>
      </c>
      <c r="C27" s="19"/>
      <c r="D27" s="19"/>
      <c r="E27" s="19"/>
      <c r="F27" s="19" t="s">
        <v>53</v>
      </c>
      <c r="G27" s="19"/>
      <c r="H27" s="19"/>
      <c r="I27" s="19"/>
    </row>
    <row r="28" spans="1:9" ht="20.100000000000001" customHeight="1" x14ac:dyDescent="0.2">
      <c r="A28" s="4"/>
      <c r="B28" s="16"/>
      <c r="C28" s="16"/>
      <c r="D28" s="16"/>
      <c r="E28" s="4"/>
      <c r="F28" s="16"/>
      <c r="G28" s="16"/>
      <c r="H28" s="16"/>
      <c r="I28" s="16"/>
    </row>
    <row r="29" spans="1:9" ht="18.75" x14ac:dyDescent="0.2">
      <c r="A29" s="4"/>
      <c r="B29" s="4"/>
      <c r="C29" s="4"/>
      <c r="D29" s="4"/>
      <c r="E29" s="4"/>
      <c r="F29" s="4"/>
      <c r="G29" s="4"/>
      <c r="H29" s="4"/>
      <c r="I29" s="5"/>
    </row>
  </sheetData>
  <mergeCells count="29">
    <mergeCell ref="B28:D28"/>
    <mergeCell ref="F28:I28"/>
    <mergeCell ref="A15:I15"/>
    <mergeCell ref="I16:I19"/>
    <mergeCell ref="B17:F17"/>
    <mergeCell ref="B18:F18"/>
    <mergeCell ref="A19:F19"/>
    <mergeCell ref="A20:I20"/>
    <mergeCell ref="A21:I21"/>
    <mergeCell ref="F25:I25"/>
    <mergeCell ref="F26:I26"/>
    <mergeCell ref="F27:I27"/>
    <mergeCell ref="B25:E25"/>
    <mergeCell ref="B26:E26"/>
    <mergeCell ref="B27:E27"/>
    <mergeCell ref="A14:I14"/>
    <mergeCell ref="A1:I1"/>
    <mergeCell ref="A2:I2"/>
    <mergeCell ref="A3:I3"/>
    <mergeCell ref="A4:I4"/>
    <mergeCell ref="I5:I8"/>
    <mergeCell ref="B6:F6"/>
    <mergeCell ref="B7:F7"/>
    <mergeCell ref="B8:F8"/>
    <mergeCell ref="A9:F9"/>
    <mergeCell ref="A10:I10"/>
    <mergeCell ref="A11:I11"/>
    <mergeCell ref="A12:I12"/>
    <mergeCell ref="A13:I13"/>
  </mergeCells>
  <printOptions horizontalCentered="1"/>
  <pageMargins left="0.51181102362204722" right="0.41" top="0.74803149606299213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เงินสะสม 66</vt:lpstr>
      <vt:lpstr>ทุนสำรองเงินสะสม 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 somthas</dc:creator>
  <cp:keywords>jiraporn  somthas</cp:keywords>
  <cp:lastModifiedBy>USER</cp:lastModifiedBy>
  <cp:lastPrinted>2023-10-09T06:22:19Z</cp:lastPrinted>
  <dcterms:created xsi:type="dcterms:W3CDTF">2015-06-05T18:19:34Z</dcterms:created>
  <dcterms:modified xsi:type="dcterms:W3CDTF">2023-10-19T09:12:29Z</dcterms:modified>
</cp:coreProperties>
</file>